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1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<sst xmlns="http://schemas.openxmlformats.org/spreadsheetml/2006/main" count="130" uniqueCount="71">
  <si>
    <t>UPLATE: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</si>
  <si>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</si>
  <si>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</si>
  <si>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</si>
  <si>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</si>
  <si>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</si>
  <si>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</si>
  <si>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</si>
  <si>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</si>
  <si>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</si>
  <si>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</si>
  <si>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</si>
  <si>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</si>
  <si>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</si>
  <si>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</si>
  <si>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</si>
  <si>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</si>
  <si>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</si>
  <si>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</si>
  <si>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</si>
  <si>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</si>
  <si>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</si>
  <si>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</si>
  <si>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</si>
  <si>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</si>
  <si>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</si>
  <si>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</si>
  <si>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</si>
  <si>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</si>
  <si>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SOCIJALDEMOKRATSKA PARTIJA CRNE GORE - SDP</t>
  </si>
  <si>
    <t xml:space="preserve">REDOVAN RAD </t>
  </si>
  <si>
    <t xml:space="preserve">535-20083-67 DS </t>
  </si>
  <si>
    <t>KOALICIJA PROBUDI SE ULCINJ DEMOKRATSKA PARTIJA</t>
  </si>
  <si>
    <t>535-12721-37,</t>
  </si>
  <si>
    <t xml:space="preserve">530-16899-47, </t>
  </si>
  <si>
    <t>KOALICIJA PROBUDI SE ULCINJ PERSPEKTIVA</t>
  </si>
  <si>
    <t>KOALICIJA - PROBUDI SE ULCINJ-U --DS u CG</t>
  </si>
  <si>
    <t xml:space="preserve"> 535-20080-76 </t>
  </si>
  <si>
    <t xml:space="preserve">Iznos neizmirenih obaveza na za 2021 godinu </t>
  </si>
  <si>
    <t>Iznos neizmirenih obaveza na dan 31.12.2022</t>
  </si>
  <si>
    <t>08-12.2021</t>
  </si>
  <si>
    <t xml:space="preserve"> period na koji se odnosi plaćanje 7 dugovanje </t>
  </si>
  <si>
    <t>01-12.2021</t>
  </si>
  <si>
    <t>01-05.2022</t>
  </si>
  <si>
    <t>1-5.2022</t>
  </si>
  <si>
    <t>05.07.2022</t>
  </si>
  <si>
    <t>REDOVAN RAD 05.07.2022</t>
  </si>
  <si>
    <t>ŽENSKE ORGANIZACIJE 05.07.2022</t>
  </si>
  <si>
    <t>Iznos neizmerenih obaveza na kraju mjeseca (31.06.2022. godine)</t>
  </si>
  <si>
    <t>06.02.2022</t>
  </si>
  <si>
    <t>CLAN KOALICIJE UDSH</t>
  </si>
  <si>
    <t>CLAN KOALICIJE LD ne MZ</t>
  </si>
  <si>
    <t xml:space="preserve">DEMOKRATE I GRADJANI ULCINJA </t>
  </si>
  <si>
    <t>FILIMI I RI - ZA NOVI POČETAK URA, PARTIA DEMOKRATIKE PD, SDP, SD, ALTERNATIVA SHQIPTARE ASH)</t>
  </si>
  <si>
    <t xml:space="preserve">CLAN KOALICIJE URA </t>
  </si>
  <si>
    <t xml:space="preserve">UKUPNO </t>
  </si>
  <si>
    <t xml:space="preserve">Ukupno </t>
  </si>
  <si>
    <t xml:space="preserve">CLAN KOALICIJE PD </t>
  </si>
  <si>
    <t>CLAN KOALICIJE SDP</t>
  </si>
  <si>
    <t>CLAN KOALICIJE SD</t>
  </si>
  <si>
    <t xml:space="preserve">CLAN KOALICIJE ASH </t>
  </si>
  <si>
    <t>DA ZA ULCINJ I CRNU GORU DEMOKRATSKA PARTIJA SOCIJALISTA (DPS) BOŠNJAČKA STRANKA - BS</t>
  </si>
  <si>
    <t xml:space="preserve">CLAN KOALICIJE DPS </t>
  </si>
  <si>
    <t>CLAN KOALICIJE BS</t>
  </si>
  <si>
    <t xml:space="preserve">KOALICIONI SHQIPTAR -UDHS (DUA) -LD ne MZ  ALBANSKA KOALICIJA DUA -DS u CG   </t>
  </si>
  <si>
    <t xml:space="preserve">ALTERNATIVA SHQIPTAREVE - ASH </t>
  </si>
  <si>
    <t xml:space="preserve">Iznos neizmirenih obaveza na za DO 05.2022 godinu </t>
  </si>
  <si>
    <t>Mjesečni iznos za 2022 OD JUNA</t>
  </si>
  <si>
    <t>Ukupne obaveze OD 06-12.2022</t>
  </si>
  <si>
    <t xml:space="preserve">Iznos sredstava opredjeljenih do 05.2022. godinu </t>
  </si>
  <si>
    <t xml:space="preserve">Iznos sredstava opredjeljenih 06 - 12.2022. godinu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</si>
</sst>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0" fillId="0" borderId="6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/>
    <xf numFmtId="0" fontId="4" fillId="3" borderId="9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14" fontId="0" fillId="0" borderId="1" xfId="0" applyNumberFormat="1" applyBorder="1"/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0" fillId="2" borderId="12" xfId="0" applyNumberFormat="1" applyFill="1" applyBorder="1" applyAlignment="1">
      <alignment horizontal="right"/>
    </xf>
    <xf numFmtId="4" fontId="0" fillId="2" borderId="13" xfId="0" applyNumberFormat="1" applyFill="1" applyBorder="1" applyAlignment="1">
      <alignment horizontal="right"/>
    </xf>
    <xf numFmtId="4" fontId="2" fillId="3" borderId="14" xfId="0" applyNumberFormat="1" applyFont="1" applyFill="1" applyBorder="1" applyAlignment="1">
      <alignment horizontal="right" vertical="center"/>
    </xf>
    <xf numFmtId="4" fontId="0" fillId="2" borderId="15" xfId="0" applyNumberForma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 vertical="center"/>
    </xf>
    <xf numFmtId="49" fontId="3" fillId="2" borderId="16" xfId="0" applyNumberFormat="1" applyFont="1" applyFill="1" applyBorder="1" applyAlignment="1">
      <alignment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5" xfId="0" applyNumberFormat="1" applyFill="1" applyBorder="1" applyAlignment="1">
      <alignment vertical="center"/>
    </xf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9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0" fontId="0" fillId="0" borderId="17" xfId="0" applyBorder="1"/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0" fillId="0" borderId="1" xfId="0" applyNumberFormat="1" applyFont="1" applyFill="1" applyBorder="1" applyAlignment="1">
      <alignment horizontal="right"/>
    </xf>
    <xf numFmtId="0" fontId="0" fillId="0" borderId="17" xfId="0" applyFont="1" applyFill="1" applyBorder="1"/>
    <xf numFmtId="0" fontId="0" fillId="0" borderId="1" xfId="0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16" fontId="0" fillId="0" borderId="1" xfId="0" applyNumberFormat="1" applyBorder="1"/>
    <xf numFmtId="4" fontId="0" fillId="0" borderId="1" xfId="0" applyNumberFormat="1" applyFill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15" xfId="0" applyBorder="1"/>
    <xf numFmtId="0" fontId="2" fillId="0" borderId="0" xfId="0" applyFont="1"/>
    <xf numFmtId="0" fontId="2" fillId="0" borderId="0" xfId="0" applyFont="1" applyBorder="1"/>
    <xf numFmtId="4" fontId="0" fillId="3" borderId="1" xfId="0" applyNumberFormat="1" applyFill="1" applyBorder="1" applyAlignment="1">
      <alignment horizontal="right" vertical="center"/>
    </xf>
    <xf numFmtId="14" fontId="0" fillId="3" borderId="1" xfId="0" applyNumberFormat="1" applyFill="1" applyBorder="1"/>
    <xf numFmtId="0" fontId="0" fillId="3" borderId="0" xfId="0" applyFill="1"/>
    <xf numFmtId="4" fontId="0" fillId="3" borderId="1" xfId="0" applyNumberForma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16" fontId="0" fillId="0" borderId="1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4" fontId="7" fillId="0" borderId="1" xfId="0" applyNumberFormat="1" applyFont="1" applyFill="1" applyBorder="1" applyAlignment="1">
      <alignment horizontal="right" vertical="center"/>
    </xf>
    <xf numFmtId="14" fontId="7" fillId="0" borderId="1" xfId="0" applyNumberFormat="1" applyFont="1" applyFill="1" applyBorder="1"/>
    <xf numFmtId="0" fontId="7" fillId="0" borderId="1" xfId="0" applyFont="1" applyFill="1" applyBorder="1"/>
    <xf numFmtId="4" fontId="7" fillId="0" borderId="1" xfId="0" applyNumberFormat="1" applyFont="1" applyFill="1" applyBorder="1"/>
    <xf numFmtId="0" fontId="0" fillId="0" borderId="17" xfId="0" applyFont="1" applyFill="1" applyBorder="1" applyAlignment="1">
      <alignment horizontal="left"/>
    </xf>
    <xf numFmtId="0" fontId="0" fillId="0" borderId="18" xfId="0" applyBorder="1"/>
    <xf numFmtId="0" fontId="0" fillId="0" borderId="18" xfId="0" applyBorder="1" applyAlignment="1">
      <alignment wrapText="1"/>
    </xf>
    <xf numFmtId="4" fontId="0" fillId="0" borderId="6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6" fillId="3" borderId="17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" fontId="0" fillId="3" borderId="18" xfId="0" applyNumberFormat="1" applyFill="1" applyBorder="1" applyAlignment="1">
      <alignment horizontal="center" vertical="center"/>
    </xf>
    <xf numFmtId="4" fontId="0" fillId="3" borderId="8" xfId="0" applyNumberFormat="1" applyFill="1" applyBorder="1" applyAlignment="1">
      <alignment horizontal="center" vertical="center"/>
    </xf>
    <xf numFmtId="4" fontId="0" fillId="3" borderId="17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8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zoomScale="70" zoomScaleNormal="70" workbookViewId="0" topLeftCell="C1">
      <selection activeCell="N17" sqref="N17:R17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7109375" style="0" bestFit="1" customWidth="1"/>
    <col min="5" max="9" width="15.57421875" style="0" customWidth="1"/>
    <col min="10" max="10" width="5.00390625" style="0" customWidth="1"/>
    <col min="11" max="11" width="37.28125" style="0" customWidth="1"/>
    <col min="12" max="12" width="11.28125" style="0" customWidth="1"/>
    <col min="13" max="13" width="16.57421875" style="0" customWidth="1"/>
    <col min="14" max="14" width="14.57421875" style="0" customWidth="1"/>
    <col min="15" max="16" width="13.421875" style="0" customWidth="1"/>
    <col min="17" max="17" width="12.00390625" style="0" customWidth="1"/>
    <col min="18" max="18" width="15.00390625" style="0" customWidth="1"/>
  </cols>
  <sheetData>
    <row r="1" spans="2:18" ht="18.75">
      <c r="B1" s="85" t="s">
        <v>12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</row>
    <row r="2" spans="2:18" ht="15.75">
      <c r="B2" s="88" t="s">
        <v>46</v>
      </c>
      <c r="C2" s="89"/>
      <c r="D2" s="89"/>
      <c r="E2" s="89"/>
      <c r="F2" s="89"/>
      <c r="G2" s="89"/>
      <c r="H2" s="89"/>
      <c r="I2" s="89"/>
      <c r="J2" s="1"/>
      <c r="K2" s="90" t="s">
        <v>47</v>
      </c>
      <c r="L2" s="90"/>
      <c r="M2" s="90"/>
      <c r="N2" s="90"/>
      <c r="O2" s="90"/>
      <c r="P2" s="90"/>
      <c r="Q2" s="90"/>
      <c r="R2" s="91"/>
    </row>
    <row r="3" spans="2:18" ht="75">
      <c r="B3" s="25" t="s">
        <v>13</v>
      </c>
      <c r="C3" s="2" t="s">
        <v>2</v>
      </c>
      <c r="D3" s="2" t="s">
        <v>3</v>
      </c>
      <c r="E3" s="2" t="s">
        <v>38</v>
      </c>
      <c r="F3" s="2" t="s">
        <v>66</v>
      </c>
      <c r="G3" s="3" t="s">
        <v>68</v>
      </c>
      <c r="H3" s="3" t="s">
        <v>67</v>
      </c>
      <c r="I3" s="2" t="s">
        <v>39</v>
      </c>
      <c r="J3" s="1"/>
      <c r="K3" s="4"/>
      <c r="L3" s="2" t="s">
        <v>5</v>
      </c>
      <c r="M3" s="2" t="s">
        <v>3</v>
      </c>
      <c r="N3" s="2" t="s">
        <v>38</v>
      </c>
      <c r="O3" s="3" t="s">
        <v>69</v>
      </c>
      <c r="P3" s="3" t="s">
        <v>70</v>
      </c>
      <c r="Q3" s="3" t="s">
        <v>4</v>
      </c>
      <c r="R3" s="5" t="s">
        <v>39</v>
      </c>
    </row>
    <row r="4" spans="2:18" ht="45" customHeight="1">
      <c r="B4" s="45" t="s">
        <v>15</v>
      </c>
      <c r="C4" s="7">
        <v>3</v>
      </c>
      <c r="D4" s="7" t="s">
        <v>21</v>
      </c>
      <c r="E4" s="26">
        <f>0*G4</f>
        <v>0</v>
      </c>
      <c r="F4" s="26">
        <v>3773.45</v>
      </c>
      <c r="G4" s="8">
        <f>7*H4</f>
        <v>6145.44</v>
      </c>
      <c r="H4" s="26">
        <v>877.92</v>
      </c>
      <c r="I4" s="27">
        <f aca="true" t="shared" si="0" ref="I4">E4+F4+G4</f>
        <v>9918.89</v>
      </c>
      <c r="J4" s="1"/>
      <c r="K4" s="49" t="s">
        <v>15</v>
      </c>
      <c r="L4" s="7">
        <v>1</v>
      </c>
      <c r="M4" s="7"/>
      <c r="N4" s="8">
        <v>1069.61</v>
      </c>
      <c r="O4" s="8">
        <v>451.15</v>
      </c>
      <c r="P4" s="8">
        <f>7*Q4</f>
        <v>686.6999999999999</v>
      </c>
      <c r="Q4" s="26">
        <v>98.1</v>
      </c>
      <c r="R4" s="8">
        <f>SUM(N4:P4)</f>
        <v>2207.4599999999996</v>
      </c>
    </row>
    <row r="5" spans="2:18" ht="45" customHeight="1">
      <c r="B5" s="47" t="s">
        <v>36</v>
      </c>
      <c r="C5" s="7">
        <v>1</v>
      </c>
      <c r="D5" s="3" t="s">
        <v>37</v>
      </c>
      <c r="E5" s="26">
        <v>775.6</v>
      </c>
      <c r="F5" s="8">
        <v>785.15</v>
      </c>
      <c r="G5" s="8">
        <f aca="true" t="shared" si="1" ref="G5:G14">7*H5</f>
        <v>2511.25</v>
      </c>
      <c r="H5" s="43">
        <v>358.75</v>
      </c>
      <c r="I5" s="27">
        <f aca="true" t="shared" si="2" ref="I5:I6">SUM(E5:G5)</f>
        <v>4072</v>
      </c>
      <c r="J5" s="1"/>
      <c r="K5" s="47" t="s">
        <v>36</v>
      </c>
      <c r="L5" s="7">
        <v>0</v>
      </c>
      <c r="M5" s="7" t="s">
        <v>31</v>
      </c>
      <c r="N5" s="8">
        <v>152.8</v>
      </c>
      <c r="O5" s="8">
        <v>64.45</v>
      </c>
      <c r="P5" s="8">
        <f aca="true" t="shared" si="3" ref="P5:P14">7*Q5</f>
        <v>336.91</v>
      </c>
      <c r="Q5" s="26">
        <v>48.13</v>
      </c>
      <c r="R5" s="8">
        <f aca="true" t="shared" si="4" ref="R5:R15">SUM(N5:P5)</f>
        <v>554.1600000000001</v>
      </c>
    </row>
    <row r="6" spans="2:18" ht="45" customHeight="1">
      <c r="B6" s="47" t="s">
        <v>52</v>
      </c>
      <c r="C6" s="7">
        <v>2</v>
      </c>
      <c r="D6" s="3"/>
      <c r="E6" s="26"/>
      <c r="F6" s="26"/>
      <c r="G6" s="8">
        <f t="shared" si="1"/>
        <v>4981.69</v>
      </c>
      <c r="H6" s="43">
        <v>711.67</v>
      </c>
      <c r="I6" s="27">
        <f t="shared" si="2"/>
        <v>4981.69</v>
      </c>
      <c r="J6" s="1"/>
      <c r="K6" s="84" t="s">
        <v>52</v>
      </c>
      <c r="L6" s="7"/>
      <c r="M6" s="7"/>
      <c r="N6" s="8"/>
      <c r="O6" s="8"/>
      <c r="P6" s="8">
        <f t="shared" si="3"/>
        <v>1010.66</v>
      </c>
      <c r="Q6" s="26">
        <v>144.38</v>
      </c>
      <c r="R6" s="8">
        <f t="shared" si="4"/>
        <v>1010.66</v>
      </c>
    </row>
    <row r="7" spans="2:18" ht="45" customHeight="1">
      <c r="B7" s="45" t="s">
        <v>18</v>
      </c>
      <c r="C7" s="7">
        <v>5</v>
      </c>
      <c r="D7" s="7" t="s">
        <v>25</v>
      </c>
      <c r="E7" s="26">
        <v>2187.85</v>
      </c>
      <c r="F7" s="26">
        <v>2214.85</v>
      </c>
      <c r="G7" s="8">
        <f t="shared" si="1"/>
        <v>5315.66</v>
      </c>
      <c r="H7" s="26">
        <v>759.38</v>
      </c>
      <c r="I7" s="27">
        <f aca="true" t="shared" si="5" ref="I7">E7+F7+G7</f>
        <v>9718.36</v>
      </c>
      <c r="J7" s="1"/>
      <c r="K7" s="49" t="s">
        <v>18</v>
      </c>
      <c r="L7" s="7">
        <v>0</v>
      </c>
      <c r="M7" s="7"/>
      <c r="N7" s="8">
        <v>1069.61</v>
      </c>
      <c r="O7" s="8">
        <v>451.15</v>
      </c>
      <c r="P7" s="8">
        <f t="shared" si="3"/>
        <v>360.92</v>
      </c>
      <c r="Q7" s="26">
        <v>51.56</v>
      </c>
      <c r="R7" s="8">
        <f t="shared" si="4"/>
        <v>1881.6799999999998</v>
      </c>
    </row>
    <row r="8" spans="2:18" ht="45" customHeight="1">
      <c r="B8" s="46" t="s">
        <v>32</v>
      </c>
      <c r="C8" s="7">
        <v>5</v>
      </c>
      <c r="D8" s="7" t="s">
        <v>33</v>
      </c>
      <c r="E8" s="26">
        <v>1132.12</v>
      </c>
      <c r="F8" s="26">
        <v>5731.45</v>
      </c>
      <c r="G8" s="8">
        <f t="shared" si="1"/>
        <v>6438.53</v>
      </c>
      <c r="H8" s="26">
        <v>919.79</v>
      </c>
      <c r="I8" s="27">
        <f>SUM(E8:G8)</f>
        <v>13302.099999999999</v>
      </c>
      <c r="J8" s="1"/>
      <c r="K8" s="46" t="s">
        <v>32</v>
      </c>
      <c r="L8" s="7">
        <v>2</v>
      </c>
      <c r="M8" s="7"/>
      <c r="N8" s="8">
        <v>764.01</v>
      </c>
      <c r="O8" s="8">
        <v>322.25</v>
      </c>
      <c r="P8" s="8">
        <f t="shared" si="3"/>
        <v>360.92</v>
      </c>
      <c r="Q8" s="26">
        <v>51.56</v>
      </c>
      <c r="R8" s="8">
        <f t="shared" si="4"/>
        <v>1447.18</v>
      </c>
    </row>
    <row r="9" spans="2:18" ht="45" customHeight="1">
      <c r="B9" s="45" t="s">
        <v>29</v>
      </c>
      <c r="C9" s="7">
        <v>2</v>
      </c>
      <c r="D9" s="7" t="s">
        <v>24</v>
      </c>
      <c r="E9" s="26">
        <v>307.92</v>
      </c>
      <c r="F9" s="26">
        <v>1558.6</v>
      </c>
      <c r="G9" s="8">
        <f t="shared" si="1"/>
        <v>1063.1599999999999</v>
      </c>
      <c r="H9" s="26">
        <v>151.88</v>
      </c>
      <c r="I9" s="27">
        <f>E9+F9+G9</f>
        <v>2929.68</v>
      </c>
      <c r="J9" s="1"/>
      <c r="K9" s="49" t="s">
        <v>29</v>
      </c>
      <c r="L9" s="7">
        <v>0</v>
      </c>
      <c r="M9" s="7" t="s">
        <v>27</v>
      </c>
      <c r="N9" s="8">
        <v>1069.61</v>
      </c>
      <c r="O9" s="8">
        <v>451.15</v>
      </c>
      <c r="P9" s="8">
        <f t="shared" si="3"/>
        <v>72.17</v>
      </c>
      <c r="Q9" s="26">
        <v>10.31</v>
      </c>
      <c r="R9" s="8">
        <f t="shared" si="4"/>
        <v>1592.9299999999998</v>
      </c>
    </row>
    <row r="10" spans="2:18" ht="45" customHeight="1">
      <c r="B10" s="45" t="s">
        <v>14</v>
      </c>
      <c r="C10" s="7">
        <v>1</v>
      </c>
      <c r="D10" s="7" t="s">
        <v>20</v>
      </c>
      <c r="E10" s="26">
        <v>3727.45</v>
      </c>
      <c r="F10" s="26">
        <v>3774.45</v>
      </c>
      <c r="G10" s="8">
        <f t="shared" si="1"/>
        <v>3249.19</v>
      </c>
      <c r="H10" s="26">
        <v>464.17</v>
      </c>
      <c r="I10" s="27">
        <f>E10+F10+G10</f>
        <v>10751.09</v>
      </c>
      <c r="J10" s="1"/>
      <c r="K10" s="49" t="s">
        <v>14</v>
      </c>
      <c r="L10" s="7">
        <v>1</v>
      </c>
      <c r="M10" s="7" t="s">
        <v>28</v>
      </c>
      <c r="N10" s="8">
        <v>1069.61</v>
      </c>
      <c r="O10" s="8">
        <v>451.15</v>
      </c>
      <c r="P10" s="8">
        <f t="shared" si="3"/>
        <v>144.41</v>
      </c>
      <c r="Q10" s="26">
        <v>20.63</v>
      </c>
      <c r="R10" s="8">
        <f t="shared" si="4"/>
        <v>1665.1699999999998</v>
      </c>
    </row>
    <row r="11" spans="2:18" ht="45" customHeight="1">
      <c r="B11" s="45" t="s">
        <v>65</v>
      </c>
      <c r="C11" s="7">
        <v>1</v>
      </c>
      <c r="D11" s="7" t="s">
        <v>21</v>
      </c>
      <c r="E11" s="26">
        <f>0*G11</f>
        <v>0</v>
      </c>
      <c r="F11" s="26">
        <f>0*H11</f>
        <v>0</v>
      </c>
      <c r="G11" s="8">
        <f t="shared" si="1"/>
        <v>2186.03</v>
      </c>
      <c r="H11" s="26">
        <v>312.29</v>
      </c>
      <c r="I11" s="27">
        <f aca="true" t="shared" si="6" ref="I11">E11+F11+G11</f>
        <v>2186.03</v>
      </c>
      <c r="J11" s="1"/>
      <c r="K11" s="49" t="s">
        <v>65</v>
      </c>
      <c r="L11" s="7">
        <v>1</v>
      </c>
      <c r="M11" s="7"/>
      <c r="N11" s="8"/>
      <c r="O11" s="8"/>
      <c r="P11" s="8">
        <f t="shared" si="3"/>
        <v>72.17</v>
      </c>
      <c r="Q11" s="26">
        <v>10.31</v>
      </c>
      <c r="R11" s="8">
        <f t="shared" si="4"/>
        <v>72.17</v>
      </c>
    </row>
    <row r="12" spans="2:18" ht="45" customHeight="1">
      <c r="B12" s="45" t="s">
        <v>17</v>
      </c>
      <c r="C12" s="7">
        <v>5</v>
      </c>
      <c r="D12" s="7" t="s">
        <v>23</v>
      </c>
      <c r="E12" s="26">
        <v>7860.05</v>
      </c>
      <c r="F12" s="26">
        <v>7957.05</v>
      </c>
      <c r="G12" s="8">
        <f t="shared" si="1"/>
        <v>7737.9400000000005</v>
      </c>
      <c r="H12" s="26">
        <v>1105.42</v>
      </c>
      <c r="I12" s="27">
        <f aca="true" t="shared" si="7" ref="I12">E12+F12+G12</f>
        <v>23555.04</v>
      </c>
      <c r="J12" s="1"/>
      <c r="K12" s="49" t="s">
        <v>17</v>
      </c>
      <c r="L12" s="7">
        <v>2</v>
      </c>
      <c r="M12" s="7"/>
      <c r="N12" s="8">
        <v>1069.61</v>
      </c>
      <c r="O12" s="8">
        <v>451.15</v>
      </c>
      <c r="P12" s="8">
        <f t="shared" si="3"/>
        <v>1010.66</v>
      </c>
      <c r="Q12" s="26">
        <v>144.38</v>
      </c>
      <c r="R12" s="8">
        <f t="shared" si="4"/>
        <v>2531.4199999999996</v>
      </c>
    </row>
    <row r="13" spans="2:18" ht="45" customHeight="1">
      <c r="B13" s="45" t="s">
        <v>19</v>
      </c>
      <c r="C13" s="7">
        <v>5</v>
      </c>
      <c r="D13" s="7" t="s">
        <v>26</v>
      </c>
      <c r="E13" s="26">
        <v>7860.05</v>
      </c>
      <c r="F13" s="26">
        <v>7957.05</v>
      </c>
      <c r="G13" s="8">
        <f t="shared" si="1"/>
        <v>8523.970000000001</v>
      </c>
      <c r="H13" s="26">
        <v>1217.71</v>
      </c>
      <c r="I13" s="27">
        <f>E13+F13+G13</f>
        <v>24341.07</v>
      </c>
      <c r="J13" s="1"/>
      <c r="K13" s="49" t="s">
        <v>19</v>
      </c>
      <c r="L13" s="7">
        <v>2</v>
      </c>
      <c r="M13" s="7"/>
      <c r="N13" s="8">
        <v>1069.61</v>
      </c>
      <c r="O13" s="8">
        <v>451.15</v>
      </c>
      <c r="P13" s="8">
        <f t="shared" si="3"/>
        <v>842.1700000000001</v>
      </c>
      <c r="Q13" s="26">
        <v>120.31</v>
      </c>
      <c r="R13" s="8">
        <f t="shared" si="4"/>
        <v>2362.93</v>
      </c>
    </row>
    <row r="14" spans="2:18" ht="45" customHeight="1">
      <c r="B14" s="45" t="s">
        <v>16</v>
      </c>
      <c r="C14" s="7">
        <v>1</v>
      </c>
      <c r="D14" s="7" t="s">
        <v>22</v>
      </c>
      <c r="E14" s="26">
        <v>1539.6</v>
      </c>
      <c r="F14" s="26">
        <v>1558.6</v>
      </c>
      <c r="G14" s="8">
        <f t="shared" si="1"/>
        <v>2378.53</v>
      </c>
      <c r="H14" s="26">
        <v>339.79</v>
      </c>
      <c r="I14" s="27">
        <f aca="true" t="shared" si="8" ref="I14">E14+F14+G14</f>
        <v>5476.73</v>
      </c>
      <c r="J14" s="1"/>
      <c r="K14" s="49" t="s">
        <v>16</v>
      </c>
      <c r="L14" s="7">
        <v>0</v>
      </c>
      <c r="M14" s="7"/>
      <c r="N14" s="8">
        <v>1069.61</v>
      </c>
      <c r="O14" s="8">
        <v>451.15</v>
      </c>
      <c r="P14" s="8">
        <f t="shared" si="3"/>
        <v>168.42</v>
      </c>
      <c r="Q14" s="26">
        <v>24.06</v>
      </c>
      <c r="R14" s="8">
        <f t="shared" si="4"/>
        <v>1689.1799999999998</v>
      </c>
    </row>
    <row r="15" spans="2:18" ht="45" customHeight="1">
      <c r="B15" s="45" t="s">
        <v>35</v>
      </c>
      <c r="C15" s="7">
        <v>1</v>
      </c>
      <c r="D15" s="7" t="s">
        <v>34</v>
      </c>
      <c r="E15" s="26">
        <v>775.6</v>
      </c>
      <c r="F15" s="26">
        <v>785.15</v>
      </c>
      <c r="G15" s="8"/>
      <c r="H15" s="26"/>
      <c r="I15" s="27">
        <f aca="true" t="shared" si="9" ref="I15">SUM(E15:G15)</f>
        <v>1560.75</v>
      </c>
      <c r="J15" s="1"/>
      <c r="K15" s="45" t="s">
        <v>35</v>
      </c>
      <c r="L15" s="7">
        <v>0</v>
      </c>
      <c r="M15" s="7"/>
      <c r="N15" s="8">
        <v>152.8</v>
      </c>
      <c r="O15" s="8">
        <v>64.45</v>
      </c>
      <c r="P15" s="8"/>
      <c r="Q15" s="26"/>
      <c r="R15" s="8">
        <f t="shared" si="4"/>
        <v>217.25</v>
      </c>
    </row>
    <row r="16" ht="33" customHeight="1"/>
    <row r="17" spans="2:18" ht="15.75" customHeight="1" thickBot="1">
      <c r="B17" s="48" t="s">
        <v>9</v>
      </c>
      <c r="C17" s="10">
        <f>SUM(C7:C15)</f>
        <v>26</v>
      </c>
      <c r="D17" s="11"/>
      <c r="E17" s="12">
        <f>SUM(E4:E15)</f>
        <v>26166.239999999998</v>
      </c>
      <c r="F17" s="12">
        <f aca="true" t="shared" si="10" ref="F17:I17">SUM(F4:F15)</f>
        <v>36095.799999999996</v>
      </c>
      <c r="G17" s="12">
        <f t="shared" si="10"/>
        <v>50531.38999999999</v>
      </c>
      <c r="H17" s="12">
        <f t="shared" si="10"/>
        <v>7218.77</v>
      </c>
      <c r="I17" s="12">
        <f t="shared" si="10"/>
        <v>112793.43000000001</v>
      </c>
      <c r="J17" s="13"/>
      <c r="K17" s="50" t="s">
        <v>9</v>
      </c>
      <c r="L17" s="10">
        <f>SUM(L7:L15)</f>
        <v>8</v>
      </c>
      <c r="M17" s="11"/>
      <c r="N17" s="12">
        <f>SUM(N4:N15)</f>
        <v>8556.879999999997</v>
      </c>
      <c r="O17" s="12">
        <f aca="true" t="shared" si="11" ref="O17:R17">SUM(O4:O15)</f>
        <v>3609.2000000000003</v>
      </c>
      <c r="P17" s="12">
        <f t="shared" si="11"/>
        <v>5066.110000000001</v>
      </c>
      <c r="Q17" s="12">
        <f t="shared" si="11"/>
        <v>723.73</v>
      </c>
      <c r="R17" s="12">
        <f t="shared" si="11"/>
        <v>17232.19</v>
      </c>
    </row>
    <row r="18" spans="3:18" ht="15" customHeight="1">
      <c r="C18" s="14"/>
      <c r="R18" s="44"/>
    </row>
    <row r="19" ht="15" customHeight="1">
      <c r="C19" s="14"/>
    </row>
    <row r="20" ht="15">
      <c r="C20" s="14"/>
    </row>
    <row r="21" spans="5:18" ht="15">
      <c r="E21" s="5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5:18" ht="15" customHeight="1">
      <c r="E22" s="14"/>
      <c r="F22" s="65"/>
      <c r="G22" s="65"/>
      <c r="H22" s="65"/>
      <c r="I22" s="65"/>
      <c r="J22" s="14"/>
      <c r="K22" s="14"/>
      <c r="L22" s="14"/>
      <c r="M22" s="14"/>
      <c r="N22" s="14"/>
      <c r="O22" s="65"/>
      <c r="P22" s="65"/>
      <c r="Q22" s="65"/>
      <c r="R22" s="65"/>
    </row>
    <row r="23" spans="5:18" ht="15" customHeight="1">
      <c r="E23" s="14"/>
      <c r="F23" s="65"/>
      <c r="G23" s="65"/>
      <c r="H23" s="65"/>
      <c r="I23" s="65"/>
      <c r="J23" s="14"/>
      <c r="K23" s="14"/>
      <c r="L23" s="14"/>
      <c r="M23" s="14"/>
      <c r="N23" s="14"/>
      <c r="O23" s="14"/>
      <c r="P23" s="14"/>
      <c r="Q23" s="14"/>
      <c r="R23" s="14"/>
    </row>
    <row r="24" ht="15" customHeight="1"/>
    <row r="25" ht="15" customHeight="1"/>
    <row r="26" ht="15" customHeight="1"/>
    <row r="27" ht="15" customHeight="1"/>
    <row r="28" ht="15" customHeight="1"/>
    <row r="29" spans="6:8" ht="15" customHeight="1">
      <c r="F29" s="64"/>
      <c r="G29" s="64"/>
      <c r="H29" s="64"/>
    </row>
    <row r="30" spans="6:8" ht="15" customHeight="1">
      <c r="F30" s="64"/>
      <c r="G30" s="64"/>
      <c r="H30" s="64"/>
    </row>
    <row r="31" spans="6:8" ht="15" customHeight="1">
      <c r="F31" s="64"/>
      <c r="G31" s="64"/>
      <c r="H31" s="64"/>
    </row>
    <row r="32" ht="15" customHeight="1"/>
    <row r="33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mergeCells count="3">
    <mergeCell ref="B1:R1"/>
    <mergeCell ref="B2:I2"/>
    <mergeCell ref="K2:R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91"/>
  <sheetViews>
    <sheetView tabSelected="1" zoomScale="90" zoomScaleNormal="90" workbookViewId="0" topLeftCell="A1">
      <selection activeCell="K17" sqref="K17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0" customWidth="1"/>
    <col min="4" max="4" width="14.28125" style="0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30">
      <c r="B2" s="24" t="s">
        <v>11</v>
      </c>
      <c r="C2" s="42" t="s">
        <v>45</v>
      </c>
      <c r="D2" s="100" t="s">
        <v>0</v>
      </c>
      <c r="E2" s="100"/>
      <c r="F2" s="100"/>
      <c r="G2" s="100"/>
      <c r="H2" s="100"/>
      <c r="I2" s="100"/>
      <c r="J2" s="100"/>
      <c r="K2" s="101"/>
    </row>
    <row r="3" spans="2:11" ht="15.75">
      <c r="B3" s="102" t="s">
        <v>30</v>
      </c>
      <c r="C3" s="103"/>
      <c r="D3" s="103"/>
      <c r="E3" s="103"/>
      <c r="F3" s="104"/>
      <c r="G3" s="105"/>
      <c r="H3" s="106" t="s">
        <v>1</v>
      </c>
      <c r="I3" s="103"/>
      <c r="J3" s="103"/>
      <c r="K3" s="107"/>
    </row>
    <row r="4" spans="2:16" ht="90">
      <c r="B4" s="6"/>
      <c r="C4" s="3" t="s">
        <v>6</v>
      </c>
      <c r="D4" s="3" t="s">
        <v>7</v>
      </c>
      <c r="E4" s="3" t="s">
        <v>41</v>
      </c>
      <c r="F4" s="2" t="s">
        <v>48</v>
      </c>
      <c r="G4" s="95"/>
      <c r="H4" s="3" t="s">
        <v>6</v>
      </c>
      <c r="I4" s="3" t="s">
        <v>7</v>
      </c>
      <c r="J4" s="3" t="s">
        <v>8</v>
      </c>
      <c r="K4" s="5" t="s">
        <v>48</v>
      </c>
      <c r="M4" s="14"/>
      <c r="N4" s="14"/>
      <c r="O4" s="14"/>
      <c r="P4" s="14"/>
    </row>
    <row r="5" spans="2:16" ht="15">
      <c r="B5" s="97" t="s">
        <v>64</v>
      </c>
      <c r="C5" s="109" t="s">
        <v>50</v>
      </c>
      <c r="D5" s="110"/>
      <c r="E5" s="110"/>
      <c r="F5" s="68"/>
      <c r="G5" s="95"/>
      <c r="H5" s="9"/>
      <c r="I5" s="9"/>
      <c r="J5" s="9" t="s">
        <v>42</v>
      </c>
      <c r="K5" s="38">
        <v>1069.61</v>
      </c>
      <c r="M5" s="52"/>
      <c r="N5" s="14"/>
      <c r="O5" s="53"/>
      <c r="P5" s="14"/>
    </row>
    <row r="6" spans="2:16" ht="15">
      <c r="B6" s="98"/>
      <c r="C6" s="26"/>
      <c r="D6" s="9"/>
      <c r="E6" s="59" t="s">
        <v>43</v>
      </c>
      <c r="F6" s="26">
        <v>3773.45</v>
      </c>
      <c r="G6" s="95"/>
      <c r="H6" s="9"/>
      <c r="I6" s="9"/>
      <c r="J6" s="9" t="s">
        <v>44</v>
      </c>
      <c r="K6" s="31">
        <v>451.15</v>
      </c>
      <c r="M6" s="14"/>
      <c r="N6" s="14"/>
      <c r="O6" s="14"/>
      <c r="P6" s="14"/>
    </row>
    <row r="7" spans="2:16" ht="15">
      <c r="B7" s="98"/>
      <c r="C7" s="26"/>
      <c r="D7" s="9"/>
      <c r="E7" s="57">
        <v>6.2022</v>
      </c>
      <c r="F7" s="28">
        <v>877.92</v>
      </c>
      <c r="G7" s="95"/>
      <c r="H7" s="9"/>
      <c r="I7" s="9"/>
      <c r="J7" s="57">
        <v>6.2022</v>
      </c>
      <c r="K7" s="31">
        <v>96.25</v>
      </c>
      <c r="M7" s="54"/>
      <c r="N7" s="14"/>
      <c r="O7" s="54"/>
      <c r="P7" s="14"/>
    </row>
    <row r="8" spans="2:16" ht="15">
      <c r="B8" s="98"/>
      <c r="C8" s="29" t="s">
        <v>56</v>
      </c>
      <c r="D8" s="70"/>
      <c r="E8" s="71"/>
      <c r="F8" s="72">
        <f>SUM(F6:F7)</f>
        <v>4651.37</v>
      </c>
      <c r="G8" s="95"/>
      <c r="H8" s="9"/>
      <c r="I8" s="9"/>
      <c r="J8" s="9"/>
      <c r="K8" s="31"/>
      <c r="M8" s="54"/>
      <c r="N8" s="14"/>
      <c r="O8" s="54"/>
      <c r="P8" s="14"/>
    </row>
    <row r="9" spans="2:16" ht="15">
      <c r="B9" s="98"/>
      <c r="C9" s="26"/>
      <c r="D9" s="9"/>
      <c r="E9" s="9"/>
      <c r="F9" s="26"/>
      <c r="G9" s="95"/>
      <c r="H9" s="9"/>
      <c r="I9" s="9"/>
      <c r="J9" s="9"/>
      <c r="K9" s="31"/>
      <c r="M9" s="14"/>
      <c r="N9" s="14"/>
      <c r="O9" s="14"/>
      <c r="P9" s="14"/>
    </row>
    <row r="10" spans="2:16" ht="15">
      <c r="B10" s="98"/>
      <c r="C10" s="109" t="s">
        <v>51</v>
      </c>
      <c r="D10" s="110"/>
      <c r="E10" s="110"/>
      <c r="F10" s="66"/>
      <c r="G10" s="95"/>
      <c r="H10" s="9"/>
      <c r="I10" s="9"/>
      <c r="J10" s="9"/>
      <c r="K10" s="31"/>
      <c r="M10" s="14"/>
      <c r="N10" s="14"/>
      <c r="O10" s="14"/>
      <c r="P10" s="14"/>
    </row>
    <row r="11" spans="2:16" ht="15">
      <c r="B11" s="98"/>
      <c r="C11" s="26"/>
      <c r="D11" s="9"/>
      <c r="E11" s="9"/>
      <c r="F11" s="26"/>
      <c r="G11" s="95"/>
      <c r="H11" s="9"/>
      <c r="I11" s="9"/>
      <c r="J11" s="9"/>
      <c r="K11" s="31"/>
      <c r="M11" s="14"/>
      <c r="N11" s="14"/>
      <c r="O11" s="14"/>
      <c r="P11" s="14"/>
    </row>
    <row r="12" spans="2:16" ht="15">
      <c r="B12" s="98"/>
      <c r="C12" s="9"/>
      <c r="D12" s="55"/>
      <c r="E12" s="57" t="s">
        <v>40</v>
      </c>
      <c r="F12" s="55">
        <v>775.6</v>
      </c>
      <c r="G12" s="95"/>
      <c r="H12" s="9"/>
      <c r="I12" s="9"/>
      <c r="J12" s="9" t="s">
        <v>42</v>
      </c>
      <c r="K12" s="38">
        <v>152.8</v>
      </c>
      <c r="M12" s="14"/>
      <c r="N12" s="14"/>
      <c r="O12" s="14"/>
      <c r="P12" s="14"/>
    </row>
    <row r="13" spans="2:16" ht="15">
      <c r="B13" s="98"/>
      <c r="C13" s="59"/>
      <c r="D13" s="55"/>
      <c r="E13" s="73" t="s">
        <v>43</v>
      </c>
      <c r="F13" s="55">
        <v>785.15</v>
      </c>
      <c r="G13" s="95"/>
      <c r="H13" s="9"/>
      <c r="I13" s="9"/>
      <c r="J13" s="9" t="s">
        <v>44</v>
      </c>
      <c r="K13" s="31">
        <v>64.45</v>
      </c>
      <c r="M13" s="14"/>
      <c r="N13" s="14"/>
      <c r="O13" s="14"/>
      <c r="P13" s="14"/>
    </row>
    <row r="14" spans="2:16" ht="15">
      <c r="B14" s="98"/>
      <c r="C14" s="56"/>
      <c r="D14" s="60"/>
      <c r="E14" s="79">
        <v>6.2022</v>
      </c>
      <c r="F14" s="60">
        <v>358.75</v>
      </c>
      <c r="G14" s="95"/>
      <c r="H14" s="9"/>
      <c r="I14" s="9"/>
      <c r="J14" s="57">
        <v>6.2022</v>
      </c>
      <c r="K14" s="31">
        <v>48.13</v>
      </c>
      <c r="M14" s="14"/>
      <c r="N14" s="14"/>
      <c r="O14" s="14"/>
      <c r="P14" s="14"/>
    </row>
    <row r="15" spans="2:16" ht="15">
      <c r="B15" s="99"/>
      <c r="C15" s="29" t="s">
        <v>56</v>
      </c>
      <c r="D15" s="70"/>
      <c r="E15" s="71"/>
      <c r="F15" s="72">
        <f>SUM(F54:F56)</f>
        <v>7966.07</v>
      </c>
      <c r="G15" s="95"/>
      <c r="H15" s="15"/>
      <c r="I15" s="15"/>
      <c r="J15" s="15"/>
      <c r="K15" s="32"/>
      <c r="M15" s="14"/>
      <c r="N15" s="14"/>
      <c r="O15" s="14"/>
      <c r="P15" s="14"/>
    </row>
    <row r="16" spans="2:16" ht="15.75">
      <c r="B16" s="16"/>
      <c r="C16" s="29"/>
      <c r="D16" s="4"/>
      <c r="E16" s="4"/>
      <c r="F16" s="29"/>
      <c r="G16" s="95"/>
      <c r="H16" s="17">
        <f>SUM(H5:H15)</f>
        <v>0</v>
      </c>
      <c r="I16" s="4"/>
      <c r="J16" s="4"/>
      <c r="K16" s="33">
        <f>SUM(K5:K15)</f>
        <v>1882.3899999999999</v>
      </c>
      <c r="M16" s="14"/>
      <c r="N16" s="14"/>
      <c r="O16" s="14"/>
      <c r="P16" s="14"/>
    </row>
    <row r="17" spans="2:16" ht="15.75">
      <c r="B17" s="18"/>
      <c r="C17" s="40"/>
      <c r="D17" s="19"/>
      <c r="E17" s="19"/>
      <c r="F17" s="35"/>
      <c r="G17" s="95"/>
      <c r="H17" s="20"/>
      <c r="I17" s="20"/>
      <c r="J17" s="20"/>
      <c r="K17" s="37"/>
      <c r="M17" s="14"/>
      <c r="N17" s="14"/>
      <c r="O17" s="14"/>
      <c r="P17" s="14"/>
    </row>
    <row r="18" spans="2:16" ht="15">
      <c r="B18" s="97" t="s">
        <v>52</v>
      </c>
      <c r="C18" s="26"/>
      <c r="D18" s="9"/>
      <c r="E18" s="57">
        <v>6.2022</v>
      </c>
      <c r="F18" s="28">
        <v>711.67</v>
      </c>
      <c r="G18" s="95"/>
      <c r="H18" s="9"/>
      <c r="I18" s="9"/>
      <c r="J18" s="9">
        <v>6.2022</v>
      </c>
      <c r="K18" s="31">
        <v>144.38</v>
      </c>
      <c r="M18" s="52"/>
      <c r="N18" s="14"/>
      <c r="O18" s="14"/>
      <c r="P18" s="14"/>
    </row>
    <row r="19" spans="2:16" ht="15">
      <c r="B19" s="98"/>
      <c r="C19" s="26"/>
      <c r="D19" s="9"/>
      <c r="E19" s="9"/>
      <c r="F19" s="26"/>
      <c r="G19" s="95"/>
      <c r="H19" s="9"/>
      <c r="I19" s="9"/>
      <c r="J19" s="9"/>
      <c r="K19" s="31"/>
      <c r="M19" s="14"/>
      <c r="N19" s="14"/>
      <c r="O19" s="14"/>
      <c r="P19" s="14"/>
    </row>
    <row r="20" spans="2:16" ht="15">
      <c r="B20" s="98"/>
      <c r="C20" s="26"/>
      <c r="D20" s="9"/>
      <c r="E20" s="9"/>
      <c r="F20" s="28"/>
      <c r="G20" s="95"/>
      <c r="H20" s="9"/>
      <c r="I20" s="9"/>
      <c r="J20" s="9"/>
      <c r="K20" s="9"/>
      <c r="M20" s="54"/>
      <c r="N20" s="14"/>
      <c r="O20" s="14"/>
      <c r="P20" s="14"/>
    </row>
    <row r="21" spans="2:16" ht="15">
      <c r="B21" s="98"/>
      <c r="C21" s="26"/>
      <c r="D21" s="9"/>
      <c r="E21" s="9"/>
      <c r="F21" s="28"/>
      <c r="G21" s="95"/>
      <c r="H21" s="9"/>
      <c r="I21" s="9"/>
      <c r="J21" s="9"/>
      <c r="K21" s="9"/>
      <c r="M21" s="14"/>
      <c r="N21" s="14"/>
      <c r="O21" s="14"/>
      <c r="P21" s="14"/>
    </row>
    <row r="22" spans="2:16" ht="15">
      <c r="B22" s="98"/>
      <c r="C22" s="26"/>
      <c r="D22" s="9"/>
      <c r="F22" s="28"/>
      <c r="G22" s="95"/>
      <c r="H22" s="9"/>
      <c r="I22" s="9"/>
      <c r="J22" s="9"/>
      <c r="K22" s="9"/>
      <c r="M22" s="14"/>
      <c r="N22" s="14"/>
      <c r="O22" s="14"/>
      <c r="P22" s="14"/>
    </row>
    <row r="23" spans="2:16" ht="15">
      <c r="B23" s="98"/>
      <c r="C23" s="9"/>
      <c r="D23" s="9"/>
      <c r="F23" s="28"/>
      <c r="G23" s="95"/>
      <c r="H23" s="9"/>
      <c r="I23" s="9"/>
      <c r="J23" s="9"/>
      <c r="K23" s="31"/>
      <c r="M23" s="14"/>
      <c r="N23" s="14"/>
      <c r="O23" s="14"/>
      <c r="P23" s="14"/>
    </row>
    <row r="24" spans="2:16" ht="15">
      <c r="B24" s="98"/>
      <c r="C24" s="26"/>
      <c r="D24" s="9"/>
      <c r="F24" s="28"/>
      <c r="G24" s="95"/>
      <c r="H24" s="9"/>
      <c r="I24" s="9"/>
      <c r="J24" s="9"/>
      <c r="K24" s="31"/>
      <c r="M24" s="14"/>
      <c r="N24" s="14"/>
      <c r="O24" s="14"/>
      <c r="P24" s="14"/>
    </row>
    <row r="25" spans="2:16" ht="15">
      <c r="B25" s="98"/>
      <c r="C25" s="26"/>
      <c r="D25" s="9"/>
      <c r="E25" s="9"/>
      <c r="G25" s="95"/>
      <c r="H25" s="9"/>
      <c r="I25" s="9"/>
      <c r="J25" s="9"/>
      <c r="K25" s="31"/>
      <c r="M25" s="14"/>
      <c r="N25" s="14"/>
      <c r="O25" s="14"/>
      <c r="P25" s="14"/>
    </row>
    <row r="26" spans="2:16" ht="15">
      <c r="B26" s="98"/>
      <c r="C26" s="9"/>
      <c r="D26" s="9"/>
      <c r="E26" s="59"/>
      <c r="F26" s="26"/>
      <c r="G26" s="95"/>
      <c r="H26" s="9"/>
      <c r="I26" s="9"/>
      <c r="J26" s="9"/>
      <c r="K26" s="31"/>
      <c r="M26" s="14"/>
      <c r="N26" s="14"/>
      <c r="O26" s="14"/>
      <c r="P26" s="14"/>
    </row>
    <row r="27" spans="2:16" ht="15">
      <c r="B27" s="98"/>
      <c r="C27" s="26"/>
      <c r="D27" s="9"/>
      <c r="G27" s="95"/>
      <c r="H27" s="9"/>
      <c r="I27" s="9"/>
      <c r="J27" s="9"/>
      <c r="K27" s="31"/>
      <c r="M27" s="14"/>
      <c r="N27" s="14"/>
      <c r="O27" s="14"/>
      <c r="P27" s="14"/>
    </row>
    <row r="28" spans="2:16" ht="15">
      <c r="B28" s="98"/>
      <c r="C28" s="26"/>
      <c r="D28" s="9"/>
      <c r="E28" s="9"/>
      <c r="F28" s="28"/>
      <c r="G28" s="95"/>
      <c r="H28" s="9"/>
      <c r="I28" s="9"/>
      <c r="J28" s="9"/>
      <c r="K28" s="31"/>
      <c r="M28" s="14"/>
      <c r="N28" s="14"/>
      <c r="O28" s="14"/>
      <c r="P28" s="14"/>
    </row>
    <row r="29" spans="2:16" ht="15">
      <c r="B29" s="99"/>
      <c r="C29" s="26"/>
      <c r="D29" s="9"/>
      <c r="E29" s="9"/>
      <c r="F29" s="28"/>
      <c r="G29" s="95"/>
      <c r="H29" s="9"/>
      <c r="I29" s="9"/>
      <c r="J29" s="9"/>
      <c r="K29" s="31"/>
      <c r="M29" s="14"/>
      <c r="N29" s="14"/>
      <c r="O29" s="14"/>
      <c r="P29" s="14"/>
    </row>
    <row r="30" spans="2:16" ht="15.75">
      <c r="B30" s="16" t="s">
        <v>10</v>
      </c>
      <c r="C30" s="29">
        <f>SUM(C18:C29)</f>
        <v>0</v>
      </c>
      <c r="D30" s="4"/>
      <c r="E30" s="4"/>
      <c r="F30" s="29">
        <f>SUM(F18:F29)</f>
        <v>711.67</v>
      </c>
      <c r="G30" s="95"/>
      <c r="H30" s="17">
        <f>SUM(H18:H29)</f>
        <v>0</v>
      </c>
      <c r="I30" s="4"/>
      <c r="J30" s="4"/>
      <c r="K30" s="33">
        <f>SUM(K18:K29)</f>
        <v>144.38</v>
      </c>
      <c r="M30" s="14"/>
      <c r="N30" s="14"/>
      <c r="O30" s="14"/>
      <c r="P30" s="14"/>
    </row>
    <row r="31" spans="2:16" ht="15.75">
      <c r="B31" s="18"/>
      <c r="C31" s="41"/>
      <c r="D31" s="19"/>
      <c r="E31" s="19"/>
      <c r="F31" s="35"/>
      <c r="G31" s="95"/>
      <c r="H31" s="19"/>
      <c r="I31" s="19"/>
      <c r="J31" s="19"/>
      <c r="K31" s="38"/>
      <c r="M31" s="14"/>
      <c r="N31" s="14"/>
      <c r="O31" s="14"/>
      <c r="P31" s="14"/>
    </row>
    <row r="32" spans="2:16" ht="15">
      <c r="B32" s="97" t="s">
        <v>53</v>
      </c>
      <c r="C32" s="92" t="s">
        <v>54</v>
      </c>
      <c r="D32" s="93"/>
      <c r="E32" s="94"/>
      <c r="F32" s="9"/>
      <c r="G32" s="95"/>
      <c r="H32" s="9"/>
      <c r="I32" s="9"/>
      <c r="J32" s="9"/>
      <c r="K32" s="31"/>
      <c r="M32" s="53"/>
      <c r="N32" s="14"/>
      <c r="O32" s="14"/>
      <c r="P32" s="14"/>
    </row>
    <row r="33" spans="2:16" ht="15">
      <c r="B33" s="98"/>
      <c r="C33" s="26"/>
      <c r="D33" s="34"/>
      <c r="E33" s="9" t="s">
        <v>40</v>
      </c>
      <c r="F33" s="28">
        <v>2187.85</v>
      </c>
      <c r="G33" s="95"/>
      <c r="H33" s="9"/>
      <c r="I33" s="9"/>
      <c r="J33" s="9" t="s">
        <v>42</v>
      </c>
      <c r="K33" s="38">
        <v>1069.61</v>
      </c>
      <c r="M33" s="53"/>
      <c r="N33" s="14"/>
      <c r="O33" s="14"/>
      <c r="P33" s="14"/>
    </row>
    <row r="34" spans="2:16" ht="15">
      <c r="B34" s="98"/>
      <c r="C34" s="26"/>
      <c r="D34" s="34"/>
      <c r="E34" s="59" t="s">
        <v>43</v>
      </c>
      <c r="F34" s="28">
        <v>2214.85</v>
      </c>
      <c r="G34" s="95"/>
      <c r="H34" s="9"/>
      <c r="I34" s="9"/>
      <c r="J34" s="9" t="s">
        <v>44</v>
      </c>
      <c r="K34" s="61">
        <v>451.15</v>
      </c>
      <c r="M34" s="53"/>
      <c r="N34" s="14"/>
      <c r="O34" s="14"/>
      <c r="P34" s="14"/>
    </row>
    <row r="35" spans="2:16" ht="15">
      <c r="B35" s="98"/>
      <c r="C35" s="26"/>
      <c r="D35" s="34"/>
      <c r="E35" s="57">
        <v>6.2022</v>
      </c>
      <c r="F35" s="28">
        <v>759.38</v>
      </c>
      <c r="G35" s="95"/>
      <c r="H35" s="9"/>
      <c r="I35" s="9"/>
      <c r="J35" s="74">
        <v>6.2022</v>
      </c>
      <c r="K35" s="82">
        <v>51.56</v>
      </c>
      <c r="M35" s="53"/>
      <c r="N35" s="14"/>
      <c r="O35" s="14"/>
      <c r="P35" s="14"/>
    </row>
    <row r="36" spans="2:16" ht="15">
      <c r="B36" s="98"/>
      <c r="C36" s="66" t="s">
        <v>55</v>
      </c>
      <c r="D36" s="67"/>
      <c r="E36" s="4"/>
      <c r="F36" s="69">
        <f>SUM(F33:F35)</f>
        <v>5162.08</v>
      </c>
      <c r="G36" s="95"/>
      <c r="H36" s="9"/>
      <c r="I36" s="9"/>
      <c r="J36" s="9"/>
      <c r="K36" s="31"/>
      <c r="M36" s="53"/>
      <c r="N36" s="14"/>
      <c r="O36" s="14"/>
      <c r="P36" s="14"/>
    </row>
    <row r="37" spans="2:16" ht="15">
      <c r="B37" s="98"/>
      <c r="C37" s="26"/>
      <c r="D37" s="34"/>
      <c r="E37" s="9"/>
      <c r="F37" s="9"/>
      <c r="G37" s="95"/>
      <c r="H37" s="9"/>
      <c r="I37" s="9"/>
      <c r="J37" s="9"/>
      <c r="K37" s="31"/>
      <c r="M37" s="53"/>
      <c r="N37" s="14"/>
      <c r="O37" s="14"/>
      <c r="P37" s="14"/>
    </row>
    <row r="38" spans="2:16" ht="15">
      <c r="B38" s="98"/>
      <c r="C38" s="26"/>
      <c r="D38" s="34"/>
      <c r="E38" s="9"/>
      <c r="F38" s="9"/>
      <c r="G38" s="95"/>
      <c r="H38" s="9"/>
      <c r="I38" s="9"/>
      <c r="J38" s="9"/>
      <c r="K38" s="31"/>
      <c r="M38" s="53"/>
      <c r="N38" s="14"/>
      <c r="O38" s="14"/>
      <c r="P38" s="14"/>
    </row>
    <row r="39" spans="2:16" ht="15">
      <c r="B39" s="98"/>
      <c r="C39" s="92" t="s">
        <v>57</v>
      </c>
      <c r="D39" s="93"/>
      <c r="E39" s="94"/>
      <c r="F39" s="9"/>
      <c r="G39" s="95"/>
      <c r="H39" s="9"/>
      <c r="I39" s="9"/>
      <c r="J39" s="9"/>
      <c r="K39" s="31"/>
      <c r="M39" s="53"/>
      <c r="N39" s="14"/>
      <c r="O39" s="14"/>
      <c r="P39" s="14"/>
    </row>
    <row r="40" spans="2:16" ht="15">
      <c r="B40" s="98"/>
      <c r="C40" s="26"/>
      <c r="D40" s="34"/>
      <c r="E40" s="57">
        <v>12.2021</v>
      </c>
      <c r="F40" s="55">
        <v>1132.12</v>
      </c>
      <c r="G40" s="95"/>
      <c r="H40" s="9"/>
      <c r="I40" s="9"/>
      <c r="J40" s="9" t="s">
        <v>42</v>
      </c>
      <c r="K40" s="38">
        <v>764.01</v>
      </c>
      <c r="M40" s="53"/>
      <c r="N40" s="14"/>
      <c r="O40" s="14"/>
      <c r="P40" s="14"/>
    </row>
    <row r="41" spans="2:16" ht="15">
      <c r="B41" s="98"/>
      <c r="C41" s="26"/>
      <c r="D41" s="34"/>
      <c r="E41" s="59" t="s">
        <v>43</v>
      </c>
      <c r="F41" s="55">
        <v>5731.45</v>
      </c>
      <c r="G41" s="95"/>
      <c r="H41" s="9"/>
      <c r="I41" s="9"/>
      <c r="J41" s="9" t="s">
        <v>44</v>
      </c>
      <c r="K41" s="61">
        <v>322.25</v>
      </c>
      <c r="M41" s="53"/>
      <c r="N41" s="14"/>
      <c r="O41" s="14"/>
      <c r="P41" s="14"/>
    </row>
    <row r="42" spans="2:16" ht="15">
      <c r="B42" s="98"/>
      <c r="C42" s="26"/>
      <c r="D42" s="34"/>
      <c r="E42" s="51" t="s">
        <v>49</v>
      </c>
      <c r="F42" s="55">
        <v>919.79</v>
      </c>
      <c r="G42" s="95"/>
      <c r="H42" s="9"/>
      <c r="I42" s="9"/>
      <c r="J42" s="74">
        <v>6.2022</v>
      </c>
      <c r="K42" s="83">
        <v>51.56</v>
      </c>
      <c r="M42" s="14"/>
      <c r="N42" s="14"/>
      <c r="O42" s="14"/>
      <c r="P42" s="14"/>
    </row>
    <row r="43" spans="2:16" ht="15">
      <c r="B43" s="98"/>
      <c r="C43" s="66" t="s">
        <v>55</v>
      </c>
      <c r="D43" s="67"/>
      <c r="E43" s="4"/>
      <c r="F43" s="69">
        <f>SUM(F40:F42)</f>
        <v>7783.36</v>
      </c>
      <c r="G43" s="95"/>
      <c r="H43" s="9"/>
      <c r="I43" s="9"/>
      <c r="J43" s="9"/>
      <c r="K43" s="58"/>
      <c r="M43" s="54"/>
      <c r="N43" s="14"/>
      <c r="O43" s="14"/>
      <c r="P43" s="14"/>
    </row>
    <row r="44" spans="2:16" ht="15">
      <c r="B44" s="98"/>
      <c r="F44" s="28"/>
      <c r="G44" s="95"/>
      <c r="H44" s="9"/>
      <c r="I44" s="9"/>
      <c r="J44" s="9"/>
      <c r="K44" s="31"/>
      <c r="M44" s="14"/>
      <c r="N44" s="14"/>
      <c r="O44" s="14"/>
      <c r="P44" s="14"/>
    </row>
    <row r="45" spans="2:16" ht="15">
      <c r="B45" s="98"/>
      <c r="C45" s="26"/>
      <c r="D45" s="9"/>
      <c r="E45" s="9"/>
      <c r="F45" s="28"/>
      <c r="G45" s="95"/>
      <c r="H45" s="9"/>
      <c r="I45" s="9"/>
      <c r="J45" s="9"/>
      <c r="K45" s="31"/>
      <c r="M45" s="14"/>
      <c r="N45" s="14"/>
      <c r="O45" s="14"/>
      <c r="P45" s="14"/>
    </row>
    <row r="46" spans="2:16" ht="15">
      <c r="B46" s="98"/>
      <c r="C46" s="92" t="s">
        <v>58</v>
      </c>
      <c r="D46" s="93"/>
      <c r="E46" s="94"/>
      <c r="F46" s="28"/>
      <c r="G46" s="95"/>
      <c r="H46" s="9"/>
      <c r="I46" s="9"/>
      <c r="J46" s="9"/>
      <c r="K46" s="31"/>
      <c r="M46" s="14"/>
      <c r="N46" s="14"/>
      <c r="O46" s="14"/>
      <c r="P46" s="14"/>
    </row>
    <row r="47" spans="2:16" ht="15">
      <c r="B47" s="98"/>
      <c r="C47" s="26"/>
      <c r="D47" s="9"/>
      <c r="E47" s="57">
        <v>12.2021</v>
      </c>
      <c r="F47" s="28">
        <v>307.92</v>
      </c>
      <c r="G47" s="95"/>
      <c r="H47" s="9"/>
      <c r="I47" s="9"/>
      <c r="J47" s="9" t="s">
        <v>42</v>
      </c>
      <c r="K47" s="38">
        <v>1069.61</v>
      </c>
      <c r="M47" s="14"/>
      <c r="N47" s="14"/>
      <c r="O47" s="14"/>
      <c r="P47" s="14"/>
    </row>
    <row r="48" spans="2:16" ht="15">
      <c r="B48" s="98"/>
      <c r="C48" s="26"/>
      <c r="D48" s="9"/>
      <c r="E48" s="73" t="s">
        <v>43</v>
      </c>
      <c r="F48" s="26">
        <v>1558.6</v>
      </c>
      <c r="G48" s="95"/>
      <c r="H48" s="9"/>
      <c r="I48" s="9"/>
      <c r="J48" s="9" t="s">
        <v>44</v>
      </c>
      <c r="K48" s="31">
        <v>451.15</v>
      </c>
      <c r="M48" s="14"/>
      <c r="N48" s="14"/>
      <c r="O48" s="14"/>
      <c r="P48" s="14"/>
    </row>
    <row r="49" spans="2:16" ht="15">
      <c r="B49" s="98"/>
      <c r="C49" s="26"/>
      <c r="D49" s="9"/>
      <c r="E49" s="74">
        <v>6.2022</v>
      </c>
      <c r="F49" s="30">
        <v>151.88</v>
      </c>
      <c r="G49" s="95"/>
      <c r="H49" s="9"/>
      <c r="I49" s="9"/>
      <c r="J49" s="74">
        <v>6.2022</v>
      </c>
      <c r="K49" s="82">
        <v>10.31</v>
      </c>
      <c r="M49" s="14"/>
      <c r="N49" s="14"/>
      <c r="O49" s="14"/>
      <c r="P49" s="14"/>
    </row>
    <row r="50" spans="2:16" ht="15">
      <c r="B50" s="98"/>
      <c r="C50" s="66" t="s">
        <v>55</v>
      </c>
      <c r="D50" s="67"/>
      <c r="E50" s="4"/>
      <c r="F50" s="69">
        <f>SUM(F47:F49)</f>
        <v>2018.4</v>
      </c>
      <c r="G50" s="95"/>
      <c r="H50" s="9"/>
      <c r="I50" s="9"/>
      <c r="J50" s="9"/>
      <c r="K50" s="31"/>
      <c r="M50" s="14"/>
      <c r="N50" s="14"/>
      <c r="O50" s="14"/>
      <c r="P50" s="14"/>
    </row>
    <row r="51" spans="2:16" ht="15">
      <c r="B51" s="98"/>
      <c r="C51" s="75"/>
      <c r="D51" s="76"/>
      <c r="E51" s="77"/>
      <c r="F51" s="78"/>
      <c r="G51" s="95"/>
      <c r="H51" s="9"/>
      <c r="I51" s="9"/>
      <c r="J51" s="9"/>
      <c r="K51" s="31"/>
      <c r="M51" s="14"/>
      <c r="N51" s="14"/>
      <c r="O51" s="14"/>
      <c r="P51" s="14"/>
    </row>
    <row r="52" spans="2:16" ht="15">
      <c r="B52" s="98"/>
      <c r="C52" s="75"/>
      <c r="D52" s="76"/>
      <c r="E52" s="77"/>
      <c r="F52" s="78"/>
      <c r="G52" s="95"/>
      <c r="H52" s="9"/>
      <c r="I52" s="9"/>
      <c r="J52" s="9"/>
      <c r="K52" s="31"/>
      <c r="M52" s="14"/>
      <c r="N52" s="14"/>
      <c r="O52" s="14"/>
      <c r="P52" s="14"/>
    </row>
    <row r="53" spans="2:16" ht="15">
      <c r="B53" s="98"/>
      <c r="C53" s="92" t="s">
        <v>59</v>
      </c>
      <c r="D53" s="93"/>
      <c r="E53" s="94"/>
      <c r="F53" s="78"/>
      <c r="G53" s="95"/>
      <c r="H53" s="9"/>
      <c r="I53" s="9"/>
      <c r="J53" s="9"/>
      <c r="K53" s="31"/>
      <c r="M53" s="14"/>
      <c r="N53" s="14"/>
      <c r="O53" s="14"/>
      <c r="P53" s="14"/>
    </row>
    <row r="54" spans="2:16" ht="15">
      <c r="B54" s="98"/>
      <c r="C54" s="75"/>
      <c r="D54" s="76"/>
      <c r="E54" s="9" t="s">
        <v>40</v>
      </c>
      <c r="F54" s="26">
        <v>3727.45</v>
      </c>
      <c r="G54" s="95"/>
      <c r="H54" s="9"/>
      <c r="I54" s="9"/>
      <c r="J54" s="9" t="s">
        <v>42</v>
      </c>
      <c r="K54" s="38">
        <v>1069.61</v>
      </c>
      <c r="M54" s="14"/>
      <c r="N54" s="14"/>
      <c r="O54" s="14"/>
      <c r="P54" s="14"/>
    </row>
    <row r="55" spans="2:16" ht="15">
      <c r="B55" s="98"/>
      <c r="C55" s="75"/>
      <c r="D55" s="76"/>
      <c r="E55" s="59" t="s">
        <v>43</v>
      </c>
      <c r="F55" s="26">
        <v>3774.45</v>
      </c>
      <c r="G55" s="95"/>
      <c r="H55" s="9"/>
      <c r="I55" s="9"/>
      <c r="J55" s="9" t="s">
        <v>44</v>
      </c>
      <c r="K55" s="61">
        <v>451.15</v>
      </c>
      <c r="M55" s="14"/>
      <c r="N55" s="14"/>
      <c r="O55" s="14"/>
      <c r="P55" s="14"/>
    </row>
    <row r="56" spans="2:16" ht="15">
      <c r="B56" s="98"/>
      <c r="C56" s="75"/>
      <c r="D56" s="76"/>
      <c r="E56" s="57">
        <v>6.2022</v>
      </c>
      <c r="F56" s="26">
        <v>464.17</v>
      </c>
      <c r="G56" s="95"/>
      <c r="H56" s="9"/>
      <c r="I56" s="9"/>
      <c r="J56" s="74">
        <v>6.2022</v>
      </c>
      <c r="K56" s="82">
        <v>20.63</v>
      </c>
      <c r="M56" s="14"/>
      <c r="N56" s="14"/>
      <c r="O56" s="14"/>
      <c r="P56" s="14"/>
    </row>
    <row r="57" spans="2:16" ht="15">
      <c r="B57" s="98"/>
      <c r="C57" s="66" t="s">
        <v>55</v>
      </c>
      <c r="D57" s="67"/>
      <c r="E57" s="4"/>
      <c r="F57" s="69">
        <f>SUM(F54:F56)</f>
        <v>7966.07</v>
      </c>
      <c r="G57" s="95"/>
      <c r="H57" s="9"/>
      <c r="I57" s="9"/>
      <c r="J57" s="9"/>
      <c r="K57" s="31"/>
      <c r="M57" s="14"/>
      <c r="N57" s="14"/>
      <c r="O57" s="14"/>
      <c r="P57" s="14"/>
    </row>
    <row r="58" spans="2:16" ht="15">
      <c r="B58" s="98"/>
      <c r="C58" s="75"/>
      <c r="D58" s="76"/>
      <c r="E58" s="77"/>
      <c r="F58" s="78"/>
      <c r="G58" s="95"/>
      <c r="H58" s="9"/>
      <c r="I58" s="9"/>
      <c r="J58" s="9"/>
      <c r="K58" s="31"/>
      <c r="M58" s="14"/>
      <c r="N58" s="14"/>
      <c r="O58" s="14"/>
      <c r="P58" s="14"/>
    </row>
    <row r="59" spans="2:16" ht="15">
      <c r="B59" s="98"/>
      <c r="C59" s="92" t="s">
        <v>60</v>
      </c>
      <c r="D59" s="93"/>
      <c r="E59" s="94"/>
      <c r="F59" s="78"/>
      <c r="G59" s="95"/>
      <c r="H59" s="9"/>
      <c r="I59" s="9"/>
      <c r="J59" s="9"/>
      <c r="K59" s="31"/>
      <c r="M59" s="14"/>
      <c r="N59" s="14"/>
      <c r="O59" s="14"/>
      <c r="P59" s="14"/>
    </row>
    <row r="60" spans="2:16" ht="15">
      <c r="B60" s="98"/>
      <c r="C60" s="75"/>
      <c r="D60" s="76"/>
      <c r="E60" s="57">
        <v>6.2022</v>
      </c>
      <c r="F60" s="26">
        <v>312.29</v>
      </c>
      <c r="G60" s="95"/>
      <c r="H60" s="9"/>
      <c r="I60" s="9"/>
      <c r="J60" s="74">
        <v>6.2022</v>
      </c>
      <c r="K60" s="82">
        <v>10.31</v>
      </c>
      <c r="M60" s="14"/>
      <c r="N60" s="14"/>
      <c r="O60" s="14"/>
      <c r="P60" s="14"/>
    </row>
    <row r="61" spans="2:16" ht="15">
      <c r="B61" s="98"/>
      <c r="C61" s="26"/>
      <c r="D61" s="9"/>
      <c r="E61" s="9"/>
      <c r="F61" s="28"/>
      <c r="G61" s="95"/>
      <c r="H61" s="9"/>
      <c r="I61" s="9"/>
      <c r="J61" s="9"/>
      <c r="K61" s="31"/>
      <c r="M61" s="14"/>
      <c r="N61" s="14"/>
      <c r="O61" s="14"/>
      <c r="P61" s="14"/>
    </row>
    <row r="62" spans="2:16" ht="15">
      <c r="B62" s="99"/>
      <c r="C62" s="26"/>
      <c r="D62" s="9"/>
      <c r="E62" s="9"/>
      <c r="F62" s="28"/>
      <c r="G62" s="95"/>
      <c r="H62" s="9"/>
      <c r="I62" s="9"/>
      <c r="J62" s="9"/>
      <c r="K62" s="31"/>
      <c r="M62" s="14"/>
      <c r="N62" s="14"/>
      <c r="O62" s="14"/>
      <c r="P62" s="14"/>
    </row>
    <row r="63" spans="2:16" ht="15.75">
      <c r="B63" s="16"/>
      <c r="C63" s="29" t="s">
        <v>55</v>
      </c>
      <c r="D63" s="4"/>
      <c r="E63" s="4"/>
      <c r="F63" s="29">
        <f>SUM(F60:F62)</f>
        <v>312.29</v>
      </c>
      <c r="G63" s="95"/>
      <c r="H63" s="17">
        <f>SUM(H32:H62)</f>
        <v>0</v>
      </c>
      <c r="I63" s="4"/>
      <c r="J63" s="4"/>
      <c r="K63" s="33">
        <f>SUM(K32:K62)</f>
        <v>5792.91</v>
      </c>
      <c r="M63" s="14"/>
      <c r="N63" s="14"/>
      <c r="O63" s="14"/>
      <c r="P63" s="14"/>
    </row>
    <row r="64" spans="2:16" ht="15.75">
      <c r="B64" s="18"/>
      <c r="C64" s="41"/>
      <c r="D64" s="19"/>
      <c r="E64" s="19"/>
      <c r="F64" s="35"/>
      <c r="G64" s="95"/>
      <c r="H64" s="19"/>
      <c r="I64" s="19"/>
      <c r="J64" s="19"/>
      <c r="M64" s="14"/>
      <c r="N64" s="14"/>
      <c r="O64" s="14"/>
      <c r="P64" s="14"/>
    </row>
    <row r="65" spans="2:16" ht="15">
      <c r="B65" s="108" t="s">
        <v>17</v>
      </c>
      <c r="C65" s="26"/>
      <c r="D65" s="9"/>
      <c r="E65" s="9" t="s">
        <v>40</v>
      </c>
      <c r="F65" s="28">
        <v>7860.05</v>
      </c>
      <c r="G65" s="95"/>
      <c r="H65" s="9"/>
      <c r="I65" s="9"/>
      <c r="J65" s="9" t="s">
        <v>42</v>
      </c>
      <c r="K65" s="58">
        <v>1069.61</v>
      </c>
      <c r="M65" s="53"/>
      <c r="N65" s="14"/>
      <c r="O65" s="14"/>
      <c r="P65" s="14"/>
    </row>
    <row r="66" spans="2:16" ht="15">
      <c r="B66" s="108"/>
      <c r="C66" s="26"/>
      <c r="D66" s="9"/>
      <c r="E66" s="59" t="s">
        <v>43</v>
      </c>
      <c r="F66" s="28">
        <v>7957.05</v>
      </c>
      <c r="G66" s="95"/>
      <c r="H66" s="9"/>
      <c r="I66" s="9"/>
      <c r="J66" s="9" t="s">
        <v>44</v>
      </c>
      <c r="K66" s="28">
        <v>451.15</v>
      </c>
      <c r="M66" s="14"/>
      <c r="N66" s="14"/>
      <c r="O66" s="14"/>
      <c r="P66" s="14"/>
    </row>
    <row r="67" spans="2:16" ht="15">
      <c r="B67" s="108"/>
      <c r="C67" s="28"/>
      <c r="D67" s="9"/>
      <c r="E67" s="57">
        <v>6.2022</v>
      </c>
      <c r="F67" s="28">
        <v>1105.42</v>
      </c>
      <c r="G67" s="95"/>
      <c r="H67" s="9"/>
      <c r="I67" s="9"/>
      <c r="J67" s="74">
        <v>6.2022</v>
      </c>
      <c r="K67" s="82">
        <v>144.38</v>
      </c>
      <c r="M67" s="54"/>
      <c r="N67" s="14"/>
      <c r="O67" s="14"/>
      <c r="P67" s="14"/>
    </row>
    <row r="68" spans="2:16" ht="15">
      <c r="B68" s="108"/>
      <c r="C68" s="26"/>
      <c r="D68" s="9"/>
      <c r="E68" s="80"/>
      <c r="F68" s="28"/>
      <c r="G68" s="95"/>
      <c r="H68" s="9"/>
      <c r="I68" s="9"/>
      <c r="J68" s="9"/>
      <c r="K68" s="31"/>
      <c r="M68" s="14"/>
      <c r="N68" s="14"/>
      <c r="O68" s="14"/>
      <c r="P68" s="14"/>
    </row>
    <row r="69" spans="2:16" ht="15">
      <c r="B69" s="108"/>
      <c r="C69" s="26"/>
      <c r="D69" s="9"/>
      <c r="E69" s="81"/>
      <c r="F69" s="28"/>
      <c r="G69" s="95"/>
      <c r="H69" s="9"/>
      <c r="I69" s="9"/>
      <c r="J69" s="9"/>
      <c r="K69" s="31"/>
      <c r="M69" s="14"/>
      <c r="N69" s="14"/>
      <c r="O69" s="14"/>
      <c r="P69" s="14"/>
    </row>
    <row r="70" spans="2:16" ht="15">
      <c r="B70" s="108"/>
      <c r="C70" s="26"/>
      <c r="D70" s="9"/>
      <c r="F70" s="9"/>
      <c r="G70" s="95"/>
      <c r="H70" s="9"/>
      <c r="I70" s="9"/>
      <c r="J70" s="9"/>
      <c r="K70" s="31"/>
      <c r="M70" s="14"/>
      <c r="N70" s="14"/>
      <c r="O70" s="14"/>
      <c r="P70" s="14"/>
    </row>
    <row r="71" spans="2:16" ht="15">
      <c r="B71" s="108"/>
      <c r="C71" s="26"/>
      <c r="D71" s="9"/>
      <c r="E71" s="80"/>
      <c r="F71" s="28"/>
      <c r="G71" s="95"/>
      <c r="H71" s="9"/>
      <c r="I71" s="9"/>
      <c r="J71" s="9"/>
      <c r="K71" s="31"/>
      <c r="M71" s="14"/>
      <c r="N71" s="14"/>
      <c r="O71" s="14"/>
      <c r="P71" s="14"/>
    </row>
    <row r="72" spans="2:16" ht="15">
      <c r="B72" s="108"/>
      <c r="C72" s="26"/>
      <c r="D72" s="9"/>
      <c r="F72" s="9"/>
      <c r="G72" s="95"/>
      <c r="H72" s="9"/>
      <c r="I72" s="9"/>
      <c r="J72" s="9"/>
      <c r="K72" s="31"/>
      <c r="M72" s="14"/>
      <c r="N72" s="14"/>
      <c r="O72" s="14"/>
      <c r="P72" s="14"/>
    </row>
    <row r="73" spans="2:16" ht="15">
      <c r="B73" s="108"/>
      <c r="C73" s="26"/>
      <c r="D73" s="9"/>
      <c r="E73" s="80"/>
      <c r="F73" s="28"/>
      <c r="G73" s="95"/>
      <c r="H73" s="9"/>
      <c r="I73" s="9"/>
      <c r="J73" s="9"/>
      <c r="K73" s="31"/>
      <c r="M73" s="14"/>
      <c r="N73" s="14"/>
      <c r="O73" s="14"/>
      <c r="P73" s="14"/>
    </row>
    <row r="74" spans="2:16" ht="15">
      <c r="B74" s="108"/>
      <c r="C74" s="26"/>
      <c r="D74" s="9"/>
      <c r="F74" s="9"/>
      <c r="G74" s="95"/>
      <c r="H74" s="9"/>
      <c r="I74" s="9"/>
      <c r="J74" s="9"/>
      <c r="K74" s="31"/>
      <c r="M74" s="14"/>
      <c r="N74" s="14"/>
      <c r="O74" s="14"/>
      <c r="P74" s="14"/>
    </row>
    <row r="75" spans="2:16" ht="15">
      <c r="B75" s="108"/>
      <c r="C75" s="26"/>
      <c r="D75" s="9"/>
      <c r="E75" s="9"/>
      <c r="F75" s="28"/>
      <c r="G75" s="95"/>
      <c r="H75" s="9"/>
      <c r="I75" s="9"/>
      <c r="J75" s="9"/>
      <c r="K75" s="31"/>
      <c r="M75" s="14"/>
      <c r="N75" s="14"/>
      <c r="O75" s="14"/>
      <c r="P75" s="14"/>
    </row>
    <row r="76" spans="2:16" ht="15">
      <c r="B76" s="108"/>
      <c r="C76" s="26"/>
      <c r="D76" s="9"/>
      <c r="E76" s="9"/>
      <c r="F76" s="28"/>
      <c r="G76" s="95"/>
      <c r="H76" s="9"/>
      <c r="I76" s="9"/>
      <c r="J76" s="9"/>
      <c r="K76" s="31"/>
      <c r="M76" s="14"/>
      <c r="N76" s="14"/>
      <c r="O76" s="14"/>
      <c r="P76" s="14"/>
    </row>
    <row r="77" spans="2:16" ht="16.5" thickBot="1">
      <c r="B77" s="21" t="s">
        <v>10</v>
      </c>
      <c r="C77" s="36">
        <f>SUM(C65:C76)</f>
        <v>0</v>
      </c>
      <c r="D77" s="22"/>
      <c r="E77" s="22"/>
      <c r="F77" s="36">
        <f>SUM(F65:F76)</f>
        <v>16922.52</v>
      </c>
      <c r="G77" s="96"/>
      <c r="H77" s="23">
        <f>SUM(H65:H76)</f>
        <v>0</v>
      </c>
      <c r="I77" s="22"/>
      <c r="J77" s="22"/>
      <c r="K77" s="39">
        <f>SUM(K65:K76)</f>
        <v>1665.1399999999999</v>
      </c>
      <c r="M77" s="14"/>
      <c r="N77" s="14"/>
      <c r="O77" s="14"/>
      <c r="P77" s="14"/>
    </row>
    <row r="78" spans="2:16" ht="15.75">
      <c r="B78" s="18"/>
      <c r="C78" s="41"/>
      <c r="D78" s="19"/>
      <c r="E78" s="19"/>
      <c r="F78" s="35"/>
      <c r="G78" s="95"/>
      <c r="H78" s="19"/>
      <c r="I78" s="19"/>
      <c r="J78" s="19"/>
      <c r="K78" s="38"/>
      <c r="M78" s="14"/>
      <c r="N78" s="14"/>
      <c r="O78" s="14"/>
      <c r="P78" s="14"/>
    </row>
    <row r="79" spans="2:16" ht="15.75">
      <c r="B79" s="18"/>
      <c r="C79" s="41"/>
      <c r="D79" s="19"/>
      <c r="E79" s="19"/>
      <c r="F79" s="35"/>
      <c r="G79" s="95"/>
      <c r="H79" s="19"/>
      <c r="I79" s="19"/>
      <c r="J79" s="19"/>
      <c r="K79" s="35"/>
      <c r="L79" s="63"/>
      <c r="M79" s="14"/>
      <c r="N79" s="14"/>
      <c r="O79" s="14"/>
      <c r="P79" s="14"/>
    </row>
    <row r="80" spans="2:16" ht="30" customHeight="1">
      <c r="B80" s="97" t="s">
        <v>61</v>
      </c>
      <c r="C80" s="92" t="s">
        <v>62</v>
      </c>
      <c r="D80" s="93"/>
      <c r="E80" s="94"/>
      <c r="F80" s="9"/>
      <c r="G80" s="95"/>
      <c r="H80" s="9"/>
      <c r="I80" s="9"/>
      <c r="J80" s="9" t="s">
        <v>42</v>
      </c>
      <c r="K80" s="58">
        <v>1069.61</v>
      </c>
      <c r="L80" s="63"/>
      <c r="M80" s="53"/>
      <c r="N80" s="14"/>
      <c r="O80" s="14"/>
      <c r="P80" s="14"/>
    </row>
    <row r="81" spans="2:16" ht="15" customHeight="1">
      <c r="B81" s="98"/>
      <c r="C81" s="26"/>
      <c r="D81" s="9"/>
      <c r="E81" s="9" t="s">
        <v>40</v>
      </c>
      <c r="F81" s="28">
        <v>7860.05</v>
      </c>
      <c r="G81" s="95"/>
      <c r="H81" s="9"/>
      <c r="I81" s="9"/>
      <c r="J81" s="9" t="s">
        <v>44</v>
      </c>
      <c r="K81" s="28">
        <v>451.15</v>
      </c>
      <c r="L81" s="63"/>
      <c r="M81" s="14"/>
      <c r="N81" s="14"/>
      <c r="O81" s="14"/>
      <c r="P81" s="14"/>
    </row>
    <row r="82" spans="2:16" ht="15" customHeight="1">
      <c r="B82" s="98"/>
      <c r="C82" s="28"/>
      <c r="D82" s="9"/>
      <c r="E82" s="59" t="s">
        <v>43</v>
      </c>
      <c r="F82" s="28">
        <v>7957.05</v>
      </c>
      <c r="G82" s="95"/>
      <c r="H82" s="9"/>
      <c r="I82" s="9"/>
      <c r="J82" s="74">
        <v>6.2022</v>
      </c>
      <c r="K82" s="82">
        <v>120.31</v>
      </c>
      <c r="L82" s="63"/>
      <c r="M82" s="54"/>
      <c r="N82" s="14"/>
      <c r="O82" s="14"/>
      <c r="P82" s="14"/>
    </row>
    <row r="83" spans="2:16" ht="15" customHeight="1">
      <c r="B83" s="98"/>
      <c r="C83" s="26"/>
      <c r="D83" s="9"/>
      <c r="E83" s="57">
        <v>6.2022</v>
      </c>
      <c r="F83" s="28">
        <v>1217.71</v>
      </c>
      <c r="G83" s="95"/>
      <c r="H83" s="9"/>
      <c r="I83" s="9"/>
      <c r="J83" s="9"/>
      <c r="K83" s="61"/>
      <c r="L83" s="63"/>
      <c r="M83" s="14"/>
      <c r="N83" s="14"/>
      <c r="O83" s="14"/>
      <c r="P83" s="14"/>
    </row>
    <row r="84" spans="2:16" ht="15" customHeight="1">
      <c r="B84" s="98"/>
      <c r="C84" s="66" t="s">
        <v>55</v>
      </c>
      <c r="D84" s="67"/>
      <c r="E84" s="4"/>
      <c r="F84" s="69">
        <f>SUM(F81:F83)</f>
        <v>17034.81</v>
      </c>
      <c r="G84" s="95"/>
      <c r="H84" s="9"/>
      <c r="I84" s="9"/>
      <c r="J84" s="9"/>
      <c r="K84" s="61"/>
      <c r="L84" s="62"/>
      <c r="M84" s="14"/>
      <c r="N84" s="14"/>
      <c r="O84" s="14"/>
      <c r="P84" s="14"/>
    </row>
    <row r="85" spans="2:16" ht="15" customHeight="1">
      <c r="B85" s="98"/>
      <c r="C85" s="9"/>
      <c r="D85" s="28"/>
      <c r="E85" s="9"/>
      <c r="F85" s="28"/>
      <c r="G85" s="95"/>
      <c r="H85" s="9"/>
      <c r="I85" s="9"/>
      <c r="J85" s="9"/>
      <c r="K85" s="61"/>
      <c r="L85" s="63"/>
      <c r="M85" s="14"/>
      <c r="N85" s="14"/>
      <c r="O85" s="14"/>
      <c r="P85" s="14"/>
    </row>
    <row r="86" spans="2:16" ht="15" customHeight="1">
      <c r="B86" s="98"/>
      <c r="C86" s="92" t="s">
        <v>63</v>
      </c>
      <c r="D86" s="93"/>
      <c r="E86" s="94"/>
      <c r="F86" s="9"/>
      <c r="G86" s="95"/>
      <c r="H86" s="9"/>
      <c r="I86" s="9"/>
      <c r="J86" s="9"/>
      <c r="K86" s="31"/>
      <c r="M86" s="14"/>
      <c r="N86" s="14"/>
      <c r="O86" s="14"/>
      <c r="P86" s="14"/>
    </row>
    <row r="87" spans="2:16" ht="15" customHeight="1">
      <c r="B87" s="98"/>
      <c r="C87" s="9"/>
      <c r="D87" s="28"/>
      <c r="E87" s="9" t="s">
        <v>40</v>
      </c>
      <c r="F87" s="28">
        <v>1539.6</v>
      </c>
      <c r="G87" s="95"/>
      <c r="H87" s="9"/>
      <c r="I87" s="9"/>
      <c r="J87" s="9" t="s">
        <v>42</v>
      </c>
      <c r="K87" s="38">
        <v>1069.61</v>
      </c>
      <c r="M87" s="14"/>
      <c r="N87" s="14"/>
      <c r="O87" s="14"/>
      <c r="P87" s="14"/>
    </row>
    <row r="88" spans="2:16" ht="15" customHeight="1">
      <c r="B88" s="98"/>
      <c r="E88" s="59" t="s">
        <v>43</v>
      </c>
      <c r="F88" s="28">
        <v>1558.6</v>
      </c>
      <c r="G88" s="95"/>
      <c r="H88" s="9"/>
      <c r="I88" s="9"/>
      <c r="J88" s="9" t="s">
        <v>44</v>
      </c>
      <c r="K88" s="61">
        <v>451.15</v>
      </c>
      <c r="M88" s="14"/>
      <c r="N88" s="14"/>
      <c r="O88" s="14"/>
      <c r="P88" s="14"/>
    </row>
    <row r="89" spans="2:16" ht="15" customHeight="1">
      <c r="B89" s="98"/>
      <c r="C89" s="26"/>
      <c r="D89" s="9"/>
      <c r="E89" s="57">
        <v>6.2022</v>
      </c>
      <c r="F89" s="28">
        <v>339.79</v>
      </c>
      <c r="G89" s="95"/>
      <c r="H89" s="9"/>
      <c r="I89" s="9"/>
      <c r="J89" s="74">
        <v>6.2022</v>
      </c>
      <c r="K89" s="82">
        <v>24.06</v>
      </c>
      <c r="M89" s="14"/>
      <c r="N89" s="14"/>
      <c r="O89" s="14"/>
      <c r="P89" s="14"/>
    </row>
    <row r="90" spans="2:11" ht="15" customHeight="1">
      <c r="B90" s="99"/>
      <c r="C90" s="26"/>
      <c r="D90" s="9"/>
      <c r="E90" s="9"/>
      <c r="F90" s="28"/>
      <c r="G90" s="95"/>
      <c r="H90" s="9"/>
      <c r="I90" s="9"/>
      <c r="J90" s="9"/>
      <c r="K90" s="31"/>
    </row>
    <row r="91" spans="2:11" ht="16.5" thickBot="1">
      <c r="B91" s="21" t="s">
        <v>10</v>
      </c>
      <c r="C91" s="36"/>
      <c r="D91" s="22"/>
      <c r="E91" s="22"/>
      <c r="F91" s="36">
        <f>SUM(F87:F90)</f>
        <v>3437.99</v>
      </c>
      <c r="G91" s="96"/>
      <c r="H91" s="23">
        <f>SUM(H80:H90)</f>
        <v>0</v>
      </c>
      <c r="I91" s="22"/>
      <c r="J91" s="22"/>
      <c r="K91" s="39">
        <f>SUM(K80:K90)</f>
        <v>3185.8899999999994</v>
      </c>
    </row>
  </sheetData>
  <mergeCells count="19">
    <mergeCell ref="C46:E46"/>
    <mergeCell ref="C53:E53"/>
    <mergeCell ref="C59:E59"/>
    <mergeCell ref="C80:E80"/>
    <mergeCell ref="C86:E86"/>
    <mergeCell ref="G78:G91"/>
    <mergeCell ref="B80:B90"/>
    <mergeCell ref="D2:K2"/>
    <mergeCell ref="B3:F3"/>
    <mergeCell ref="G3:G77"/>
    <mergeCell ref="H3:K3"/>
    <mergeCell ref="B5:B15"/>
    <mergeCell ref="B18:B29"/>
    <mergeCell ref="B32:B62"/>
    <mergeCell ref="B65:B76"/>
    <mergeCell ref="C5:E5"/>
    <mergeCell ref="C10:E10"/>
    <mergeCell ref="C32:E32"/>
    <mergeCell ref="C39:E39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2023-03-01T13:32:34Z</cp:lastPrinted>
  <dcterms:created xsi:type="dcterms:W3CDTF">2020-02-10T11:16:03Z</dcterms:created>
  <dcterms:modified xsi:type="dcterms:W3CDTF">2023-03-13T09:17:18Z</dcterms:modified>
  <cp:category/>
  <cp:version/>
  <cp:contentType/>
  <cp:contentStatus/>
</cp:coreProperties>
</file>